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<sst xmlns="http://schemas.openxmlformats.org/spreadsheetml/2006/main" count="45" uniqueCount="45">
  <si>
    <t xml:space="preserve"/>
  </si>
  <si>
    <t xml:space="preserve">LCY085</t>
  </si>
  <si>
    <t xml:space="preserve">U</t>
  </si>
  <si>
    <t xml:space="preserve">Porta d'entrada a l'edifici, d'alumini, "INALSA VENTANAS ALCAR".</t>
  </si>
  <si>
    <r>
      <rPr>
        <sz val="8.25"/>
        <color rgb="FF000000"/>
        <rFont val="Arial"/>
        <family val="2"/>
      </rPr>
      <t xml:space="preserve">Porta d'alumini, sèrie AE0941 Coplanar "INALSA VENTANAS ALCAR", amb trencament de pont tèrmic, una fulla practicable, dimensions 600x1900 mm, acabat lacat color blanc, amb el segell QUALICOAT, que garanteix el gruix i la qualitat del procés de lacat, composta de fulla de 66,6 mm i marc de 66,6 mm, perfils de 1,5 mm soldats a biaix, rivets, galze, junt interior d'estanquitat, junt central d'estanquitat, maneta i ferraments, segons UNE-EN 14351-1; transmitància tèrmica del marc: Uh,m = des de 2,5 W/(m²K); gruix màxim de l'envidriament: 48 mm, amb classificació a la permeabilitat a l'aire classe 4, segons UNE-EN 12207, classificació a l'estanquitat a l'aigua classe E1350, segons UNE-EN 12208, i classificació a la resistència a la força del vent classe C5, segons UNE-EN 12210, sense bastiment de base. Inclús patilles d'ancoratge per a la fixació de la fusteria, segellador adhesiu i silicona neutra per a segellat perimetral dels junts exterior i interior, entre la fusteria i l'obra. El preu no inclou el rebut en obra de la fusteria.</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</si>
  <si>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</si>
  <si>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</si>
  <si>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</si>
  <si>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</si>
  <si>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</si>
  <si>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</si>
  <si>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</si>
  <si>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mt25pal010aaa</t>
  </si>
  <si>
    <t xml:space="preserve">U</t>
  </si>
  <si>
    <t xml:space="preserve">Porta d'alumini, sèrie AE0941 Coplanar "INALSA VENTANAS ALCAR", amb trencament de pont tèrmic, una fulla practicable, dimensions 600x1900 mm, acabat lacat color blanc, amb el segell QUALICOAT, que garanteix el gruix i la qualitat del procés de lacat, composta de fulla de 66,6 mm i marc de 66,6 mm, perfils de 1,5 mm soldats a biaix, rivets, galze, junt interior d'estanquitat, junt central d'estanquitat, maneta i ferraments, segons UNE-EN 14351-1; transmitància tèrmica del marc: Uh,m = des de 2,5 W/(m²K); gruix màxim de l'envidriament: 48 mm, amb classificació a la permeabilitat a l'aire classe 4, segons UNE-EN 12207, classificació a l'estanquitat a l'aigua classe E1350, segons UNE-EN 12208, i classificació a la resistència a la força del vent classe C5, segons UNE-EN 12210.</t>
  </si>
  <si>
    <t xml:space="preserve">mt22www010a</t>
  </si>
  <si>
    <t xml:space="preserve">U</t>
  </si>
  <si>
    <t xml:space="preserve">Cartutx de 290 ml de segellador adhesiu monocomponent, neutre, superelàstic, a base de polímer MS, color blanc, amb resistència a la intempèrie i als raigs UV i elongació fins a ruptura 750%.</t>
  </si>
  <si>
    <t xml:space="preserve">mt22www050a</t>
  </si>
  <si>
    <t xml:space="preserve">U</t>
  </si>
  <si>
    <t xml:space="preserve">Cartutx de 300 ml de silicona neutra oxímica, d'elasticitat permanent i enduriment ràpid, color blanc, rang de temperatura de treball de -60 a 150°C, amb resistència als rajos UV, duresa Shore A aproximada de 22, segons UNE-EN ISO 868 i elongació a ruptura &gt;= 800%, segons UNE-EN ISO 8339.</t>
  </si>
  <si>
    <t xml:space="preserve">Subtotal materials:</t>
  </si>
  <si>
    <t xml:space="preserve">Mà d'obra</t>
  </si>
  <si>
    <t xml:space="preserve">mo018</t>
  </si>
  <si>
    <t xml:space="preserve">h</t>
  </si>
  <si>
    <t xml:space="preserve">Oficial 1ª serraller.</t>
  </si>
  <si>
    <t xml:space="preserve">mo059</t>
  </si>
  <si>
    <t xml:space="preserve">h</t>
  </si>
  <si>
    <t xml:space="preserve">Ajudant serraller.</t>
  </si>
  <si>
    <t xml:space="preserve">Subtotal mà d'obra:</t>
  </si>
  <si>
    <t xml:space="preserve">Costos directes complementaris</t>
  </si>
  <si>
    <t xml:space="preserve">%</t>
  </si>
  <si>
    <t xml:space="preserve">Costos directes complementaris</t>
  </si>
  <si>
    <t xml:space="preserve">Cost de manteniment decennal: 89,96€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</si>
  <si>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</si>
  <si>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</si>
  <si>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</si>
  <si>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</si>
  <si>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</si>
  <si>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14351-1:2006+A2:2016</t>
  </si>
  <si>
    <t xml:space="preserve">1/3/4</t>
  </si>
  <si>
    <t xml:space="preserve">Ventanas y puertas. Norma de producto, características de prestación. Parte 1: Ventanas y puertas exteriores peatonales.</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</si>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</sst>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6.63" customWidth="1"/>
    <col min="5" max="5" width="73.44" customWidth="1"/>
    <col min="6" max="6" width="11.73" customWidth="1"/>
    <col min="7" max="7" width="1.02" customWidth="1"/>
    <col min="8" max="8" width="11.22" customWidth="1"/>
    <col min="9" max="9" width="1.02"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87.00" thickBot="1" customHeight="1">
      <c r="A5" s="5" t="s">
        <v>4</v>
      </c>
      <c r="B5" s="5"/>
      <c r="C5" s="5"/>
      <c r="D5" s="5"/>
      <c r="E5" s="5"/>
      <c r="F5" s="5"/>
      <c r="G5" s="5"/>
      <c r="H5" s="5"/>
      <c r="I5" s="5"/>
      <c r="J5" s="5"/>
    </row>
    <row r="8" spans="1:10" ht="24.00" thickBot="1" customHeight="1">
      <c r="A8" s="6" t="s">
        <v>5</v>
      </c>
      <c r="B8" s="6"/>
      <c r="C8" s="6"/>
      <c r="D8" s="6" t="s">
        <v>6</v>
      </c>
      <c r="E8" s="6" t="s">
        <v>7</v>
      </c>
      <c r="F8" s="7" t="s">
        <v>8</v>
      </c>
      <c r="G8" s="7"/>
      <c r="H8" s="7" t="s">
        <v>9</v>
      </c>
      <c r="I8" s="7" t="s">
        <v>10</v>
      </c>
      <c r="J8" s="7"/>
    </row>
    <row r="9" spans="1:10" ht="13.50" thickBot="1" customHeight="1">
      <c r="A9" s="8">
        <v>1</v>
      </c>
      <c r="B9" s="8"/>
      <c r="C9" s="8"/>
      <c r="D9" s="8"/>
      <c r="E9" s="9" t="s">
        <v>11</v>
      </c>
      <c r="F9" s="9"/>
      <c r="G9" s="9"/>
      <c r="H9" s="8"/>
      <c r="I9" s="8"/>
      <c r="J9" s="8"/>
    </row>
    <row r="10" spans="1:10" ht="108.00" thickBot="1" customHeight="1">
      <c r="A10" s="1" t="s">
        <v>12</v>
      </c>
      <c r="B10" s="1"/>
      <c r="C10" s="1"/>
      <c r="D10" s="10" t="s">
        <v>13</v>
      </c>
      <c r="E10" s="1" t="s">
        <v>14</v>
      </c>
      <c r="F10" s="11">
        <v>1</v>
      </c>
      <c r="G10" s="11"/>
      <c r="H10" s="12">
        <v>718.52</v>
      </c>
      <c r="I10" s="12">
        <f ca="1">ROUND(INDIRECT(ADDRESS(ROW()+(0), COLUMN()+(-3), 1))*INDIRECT(ADDRESS(ROW()+(0), COLUMN()+(-1), 1)), 2)</f>
        <v>718.52</v>
      </c>
      <c r="J10" s="12"/>
    </row>
    <row r="11" spans="1:10" ht="34.50" thickBot="1" customHeight="1">
      <c r="A11" s="1" t="s">
        <v>15</v>
      </c>
      <c r="B11" s="1"/>
      <c r="C11" s="1"/>
      <c r="D11" s="10" t="s">
        <v>16</v>
      </c>
      <c r="E11" s="1" t="s">
        <v>17</v>
      </c>
      <c r="F11" s="11">
        <v>0.85</v>
      </c>
      <c r="G11" s="11"/>
      <c r="H11" s="12">
        <v>5.29</v>
      </c>
      <c r="I11" s="12">
        <f ca="1">ROUND(INDIRECT(ADDRESS(ROW()+(0), COLUMN()+(-3), 1))*INDIRECT(ADDRESS(ROW()+(0), COLUMN()+(-1), 1)), 2)</f>
        <v>4.5</v>
      </c>
      <c r="J11" s="12"/>
    </row>
    <row r="12" spans="1:10" ht="45.00" thickBot="1" customHeight="1">
      <c r="A12" s="1" t="s">
        <v>18</v>
      </c>
      <c r="B12" s="1"/>
      <c r="C12" s="1"/>
      <c r="D12" s="10" t="s">
        <v>19</v>
      </c>
      <c r="E12" s="1" t="s">
        <v>20</v>
      </c>
      <c r="F12" s="13">
        <v>0.4</v>
      </c>
      <c r="G12" s="13"/>
      <c r="H12" s="14">
        <v>4.73</v>
      </c>
      <c r="I12" s="14">
        <f ca="1">ROUND(INDIRECT(ADDRESS(ROW()+(0), COLUMN()+(-3), 1))*INDIRECT(ADDRESS(ROW()+(0), COLUMN()+(-1), 1)), 2)</f>
        <v>1.89</v>
      </c>
      <c r="J12" s="14"/>
    </row>
    <row r="13" spans="1:10" ht="13.50" thickBot="1" customHeight="1">
      <c r="A13" s="15"/>
      <c r="B13" s="15"/>
      <c r="C13" s="15"/>
      <c r="D13" s="15"/>
      <c r="E13" s="15"/>
      <c r="F13" s="9" t="s">
        <v>21</v>
      </c>
      <c r="G13" s="9"/>
      <c r="H13" s="9"/>
      <c r="I13" s="17">
        <f ca="1">ROUND(SUM(INDIRECT(ADDRESS(ROW()+(-1), COLUMN()+(0), 1)),INDIRECT(ADDRESS(ROW()+(-2), COLUMN()+(0), 1)),INDIRECT(ADDRESS(ROW()+(-3), COLUMN()+(0), 1))), 2)</f>
        <v>724.91</v>
      </c>
      <c r="J13" s="17"/>
    </row>
    <row r="14" spans="1:10" ht="13.50" thickBot="1" customHeight="1">
      <c r="A14" s="15">
        <v>2</v>
      </c>
      <c r="B14" s="15"/>
      <c r="C14" s="15"/>
      <c r="D14" s="15"/>
      <c r="E14" s="18" t="s">
        <v>22</v>
      </c>
      <c r="F14" s="18"/>
      <c r="G14" s="18"/>
      <c r="H14" s="15"/>
      <c r="I14" s="15"/>
      <c r="J14" s="15"/>
    </row>
    <row r="15" spans="1:10" ht="13.50" thickBot="1" customHeight="1">
      <c r="A15" s="1" t="s">
        <v>23</v>
      </c>
      <c r="B15" s="1"/>
      <c r="C15" s="1"/>
      <c r="D15" s="10" t="s">
        <v>24</v>
      </c>
      <c r="E15" s="1" t="s">
        <v>25</v>
      </c>
      <c r="F15" s="11">
        <v>1.668</v>
      </c>
      <c r="G15" s="11"/>
      <c r="H15" s="12">
        <v>28.86</v>
      </c>
      <c r="I15" s="12">
        <f ca="1">ROUND(INDIRECT(ADDRESS(ROW()+(0), COLUMN()+(-3), 1))*INDIRECT(ADDRESS(ROW()+(0), COLUMN()+(-1), 1)), 2)</f>
        <v>48.14</v>
      </c>
      <c r="J15" s="12"/>
    </row>
    <row r="16" spans="1:10" ht="13.50" thickBot="1" customHeight="1">
      <c r="A16" s="1" t="s">
        <v>26</v>
      </c>
      <c r="B16" s="1"/>
      <c r="C16" s="1"/>
      <c r="D16" s="10" t="s">
        <v>27</v>
      </c>
      <c r="E16" s="1" t="s">
        <v>28</v>
      </c>
      <c r="F16" s="13">
        <v>1.134</v>
      </c>
      <c r="G16" s="13"/>
      <c r="H16" s="14">
        <v>25.36</v>
      </c>
      <c r="I16" s="14">
        <f ca="1">ROUND(INDIRECT(ADDRESS(ROW()+(0), COLUMN()+(-3), 1))*INDIRECT(ADDRESS(ROW()+(0), COLUMN()+(-1), 1)), 2)</f>
        <v>28.76</v>
      </c>
      <c r="J16" s="14"/>
    </row>
    <row r="17" spans="1:10" ht="13.50" thickBot="1" customHeight="1">
      <c r="A17" s="15"/>
      <c r="B17" s="15"/>
      <c r="C17" s="15"/>
      <c r="D17" s="15"/>
      <c r="E17" s="15"/>
      <c r="F17" s="9" t="s">
        <v>29</v>
      </c>
      <c r="G17" s="9"/>
      <c r="H17" s="9"/>
      <c r="I17" s="17">
        <f ca="1">ROUND(SUM(INDIRECT(ADDRESS(ROW()+(-1), COLUMN()+(0), 1)),INDIRECT(ADDRESS(ROW()+(-2), COLUMN()+(0), 1))), 2)</f>
        <v>76.9</v>
      </c>
      <c r="J17" s="17"/>
    </row>
    <row r="18" spans="1:10" ht="13.50" thickBot="1" customHeight="1">
      <c r="A18" s="15">
        <v>3</v>
      </c>
      <c r="B18" s="15"/>
      <c r="C18" s="15"/>
      <c r="D18" s="15"/>
      <c r="E18" s="18" t="s">
        <v>30</v>
      </c>
      <c r="F18" s="18"/>
      <c r="G18" s="18"/>
      <c r="H18" s="15"/>
      <c r="I18" s="15"/>
      <c r="J18" s="15"/>
    </row>
    <row r="19" spans="1:10" ht="13.50" thickBot="1" customHeight="1">
      <c r="A19" s="19"/>
      <c r="B19" s="19"/>
      <c r="C19" s="19"/>
      <c r="D19" s="20" t="s">
        <v>31</v>
      </c>
      <c r="E19" s="19" t="s">
        <v>32</v>
      </c>
      <c r="F19" s="13">
        <v>2</v>
      </c>
      <c r="G19" s="13"/>
      <c r="H19" s="14">
        <f ca="1">ROUND(SUM(INDIRECT(ADDRESS(ROW()+(-2), COLUMN()+(1), 1)),INDIRECT(ADDRESS(ROW()+(-6), COLUMN()+(1), 1))), 2)</f>
        <v>801.81</v>
      </c>
      <c r="I19" s="14">
        <f ca="1">ROUND(INDIRECT(ADDRESS(ROW()+(0), COLUMN()+(-3), 1))*INDIRECT(ADDRESS(ROW()+(0), COLUMN()+(-1), 1))/100, 2)</f>
        <v>16.04</v>
      </c>
      <c r="J19" s="14"/>
    </row>
    <row r="20" spans="1:10" ht="13.50" thickBot="1" customHeight="1">
      <c r="A20" s="21" t="s">
        <v>33</v>
      </c>
      <c r="B20" s="21"/>
      <c r="C20" s="21"/>
      <c r="D20" s="22"/>
      <c r="E20" s="23"/>
      <c r="F20" s="24" t="s">
        <v>34</v>
      </c>
      <c r="G20" s="24"/>
      <c r="H20" s="25"/>
      <c r="I20" s="26">
        <f ca="1">ROUND(SUM(INDIRECT(ADDRESS(ROW()+(-1), COLUMN()+(0), 1)),INDIRECT(ADDRESS(ROW()+(-3), COLUMN()+(0), 1)),INDIRECT(ADDRESS(ROW()+(-7), COLUMN()+(0), 1))), 2)</f>
        <v>817.85</v>
      </c>
      <c r="J20" s="26"/>
    </row>
    <row r="23" spans="1:10" ht="13.50" thickBot="1" customHeight="1">
      <c r="A23" s="27" t="s">
        <v>35</v>
      </c>
      <c r="B23" s="27"/>
      <c r="C23" s="27"/>
      <c r="D23" s="27"/>
      <c r="E23" s="27"/>
      <c r="F23" s="27" t="s">
        <v>36</v>
      </c>
      <c r="G23" s="27" t="s">
        <v>37</v>
      </c>
      <c r="H23" s="27"/>
      <c r="I23" s="27"/>
      <c r="J23" s="27" t="s">
        <v>38</v>
      </c>
    </row>
    <row r="24" spans="1:10" ht="13.50" thickBot="1" customHeight="1">
      <c r="A24" s="28" t="s">
        <v>39</v>
      </c>
      <c r="B24" s="28"/>
      <c r="C24" s="28"/>
      <c r="D24" s="28"/>
      <c r="E24" s="28"/>
      <c r="F24" s="29">
        <v>1.11202e+006</v>
      </c>
      <c r="G24" s="29">
        <v>1.11202e+006</v>
      </c>
      <c r="H24" s="29"/>
      <c r="I24" s="29"/>
      <c r="J24" s="29" t="s">
        <v>40</v>
      </c>
    </row>
    <row r="25" spans="1:10" ht="24.00" thickBot="1" customHeight="1">
      <c r="A25" s="30" t="s">
        <v>41</v>
      </c>
      <c r="B25" s="30"/>
      <c r="C25" s="30"/>
      <c r="D25" s="30"/>
      <c r="E25" s="30"/>
      <c r="F25" s="31"/>
      <c r="G25" s="31"/>
      <c r="H25" s="31"/>
      <c r="I25" s="31"/>
      <c r="J25" s="31"/>
    </row>
    <row r="28" spans="1:1" ht="33.75" thickBot="1" customHeight="1">
      <c r="A28" s="1" t="s">
        <v>42</v>
      </c>
      <c r="B28" s="1"/>
      <c r="C28" s="1"/>
      <c r="D28" s="1"/>
      <c r="E28" s="1"/>
      <c r="F28" s="1"/>
      <c r="G28" s="1"/>
      <c r="H28" s="1"/>
      <c r="I28" s="1"/>
      <c r="J28" s="1"/>
    </row>
    <row r="29" spans="1:1" ht="33.75" thickBot="1" customHeight="1">
      <c r="A29" s="1" t="s">
        <v>43</v>
      </c>
      <c r="B29" s="1"/>
      <c r="C29" s="1"/>
      <c r="D29" s="1"/>
      <c r="E29" s="1"/>
      <c r="F29" s="1"/>
      <c r="G29" s="1"/>
      <c r="H29" s="1"/>
      <c r="I29" s="1"/>
      <c r="J29" s="1"/>
    </row>
    <row r="30" spans="1:1" ht="33.75" thickBot="1" customHeight="1">
      <c r="A30" s="1" t="s">
        <v>44</v>
      </c>
      <c r="B30" s="1"/>
      <c r="C30" s="1"/>
      <c r="D30" s="1"/>
      <c r="E30" s="1"/>
      <c r="F30" s="1"/>
      <c r="G30" s="1"/>
      <c r="H30" s="1"/>
      <c r="I30" s="1"/>
      <c r="J30" s="1"/>
    </row>
  </sheetData>
  <mergeCells count="52">
    <mergeCell ref="A1:J1"/>
    <mergeCell ref="C3:J3"/>
    <mergeCell ref="A5:J5"/>
    <mergeCell ref="A8:C8"/>
    <mergeCell ref="F8:G8"/>
    <mergeCell ref="I8:J8"/>
    <mergeCell ref="A9:C9"/>
    <mergeCell ref="E9:G9"/>
    <mergeCell ref="I9:J9"/>
    <mergeCell ref="A10:C10"/>
    <mergeCell ref="F10:G10"/>
    <mergeCell ref="I10:J10"/>
    <mergeCell ref="A11:C11"/>
    <mergeCell ref="F11:G11"/>
    <mergeCell ref="I11:J11"/>
    <mergeCell ref="A12:C12"/>
    <mergeCell ref="F12:G12"/>
    <mergeCell ref="I12:J12"/>
    <mergeCell ref="A13:C13"/>
    <mergeCell ref="F13:H13"/>
    <mergeCell ref="I13:J13"/>
    <mergeCell ref="A14:C14"/>
    <mergeCell ref="E14:G14"/>
    <mergeCell ref="I14:J14"/>
    <mergeCell ref="A15:C15"/>
    <mergeCell ref="F15:G15"/>
    <mergeCell ref="I15:J15"/>
    <mergeCell ref="A16:C16"/>
    <mergeCell ref="F16:G16"/>
    <mergeCell ref="I16:J16"/>
    <mergeCell ref="A17:C17"/>
    <mergeCell ref="F17:H17"/>
    <mergeCell ref="I17:J17"/>
    <mergeCell ref="A18:C18"/>
    <mergeCell ref="E18:G18"/>
    <mergeCell ref="I18:J18"/>
    <mergeCell ref="A19:C19"/>
    <mergeCell ref="F19:G19"/>
    <mergeCell ref="I19:J19"/>
    <mergeCell ref="A20:E20"/>
    <mergeCell ref="F20:H20"/>
    <mergeCell ref="I20:J20"/>
    <mergeCell ref="A23:E23"/>
    <mergeCell ref="G23:I23"/>
    <mergeCell ref="A24:E24"/>
    <mergeCell ref="F24:F25"/>
    <mergeCell ref="G24:I25"/>
    <mergeCell ref="J24:J25"/>
    <mergeCell ref="A25:E25"/>
    <mergeCell ref="A28:J28"/>
    <mergeCell ref="A29:J29"/>
    <mergeCell ref="A30:J30"/>
  </mergeCells>
  <pageMargins left="0.147638" right="0.147638" top="0.206693" bottom="0.206693" header="0.0" footer="0.0"/>
  <pageSetup paperSize="9" orientation="portrait"/>
  <rowBreaks count="0" manualBreakCount="0">
    </rowBreaks>
</worksheet>
</file>